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296" windowWidth="15336" windowHeight="4332" activeTab="0"/>
  </bookViews>
  <sheets>
    <sheet name="Pro-Rated Budget (Flowchart)" sheetId="1" r:id="rId1"/>
  </sheets>
  <definedNames>
    <definedName name="_xlnm.Print_Area" localSheetId="0">'Pro-Rated Budget (Flowchart)'!$A$3:$S$89</definedName>
  </definedNames>
  <calcPr fullCalcOnLoad="1"/>
</workbook>
</file>

<file path=xl/comments1.xml><?xml version="1.0" encoding="utf-8"?>
<comments xmlns="http://schemas.openxmlformats.org/spreadsheetml/2006/main">
  <authors>
    <author>Ivan T. Shaw</author>
    <author>Emmanuelle Denis</author>
  </authors>
  <commentList>
    <comment ref="F17" authorId="0">
      <text>
        <r>
          <rPr>
            <sz val="10"/>
            <rFont val="Arial"/>
            <family val="2"/>
          </rPr>
          <t>If the Total Procedure Amount and Itemized Total match, this field will indicate OK.  If it indicates ERROR, you should re-confirm your entries.</t>
        </r>
      </text>
    </comment>
    <comment ref="B13" authorId="1">
      <text>
        <r>
          <rPr>
            <sz val="10"/>
            <rFont val="Tahoma"/>
            <family val="2"/>
          </rPr>
          <t xml:space="preserve">Enter the institution's overhead as a percentage
</t>
        </r>
      </text>
    </comment>
    <comment ref="B14" authorId="1">
      <text>
        <r>
          <rPr>
            <sz val="10"/>
            <rFont val="Tahoma"/>
            <family val="2"/>
          </rPr>
          <t>Enter the average hourly wage for an Investigator in your region</t>
        </r>
      </text>
    </comment>
    <comment ref="B15" authorId="1">
      <text>
        <r>
          <rPr>
            <sz val="10"/>
            <rFont val="Tahoma"/>
            <family val="2"/>
          </rPr>
          <t>Enter the average hourly wage for a Study Coordinator in your region</t>
        </r>
      </text>
    </comment>
    <comment ref="B17" authorId="1">
      <text>
        <r>
          <rPr>
            <sz val="10"/>
            <rFont val="Tahoma"/>
            <family val="2"/>
          </rPr>
          <t>Enter the estimated number of hours required to complete the task</t>
        </r>
        <r>
          <rPr>
            <sz val="10"/>
            <rFont val="Tahoma"/>
            <family val="0"/>
          </rPr>
          <t xml:space="preserve">
</t>
        </r>
      </text>
    </comment>
  </commentList>
</comments>
</file>

<file path=xl/sharedStrings.xml><?xml version="1.0" encoding="utf-8"?>
<sst xmlns="http://schemas.openxmlformats.org/spreadsheetml/2006/main" count="94" uniqueCount="91">
  <si>
    <t>VARIABLE COSTS</t>
  </si>
  <si>
    <t>Time
(hours)</t>
  </si>
  <si>
    <t>Visit 1</t>
  </si>
  <si>
    <t>Visit 2</t>
  </si>
  <si>
    <t>Visit 3</t>
  </si>
  <si>
    <t>Visit 4</t>
  </si>
  <si>
    <t>Visit 5</t>
  </si>
  <si>
    <t>Visit 6</t>
  </si>
  <si>
    <t>Visit 7</t>
  </si>
  <si>
    <t>14-Day
Post-Study</t>
  </si>
  <si>
    <t>Itemized
Total</t>
  </si>
  <si>
    <t>Visit 8</t>
  </si>
  <si>
    <t>Visit 9</t>
  </si>
  <si>
    <t>Visit 10</t>
  </si>
  <si>
    <r>
      <t>TOTAL</t>
    </r>
    <r>
      <rPr>
        <sz val="10"/>
        <rFont val="Arial"/>
        <family val="0"/>
      </rPr>
      <t xml:space="preserve"> – Investigator's Tasks</t>
    </r>
  </si>
  <si>
    <t>Confirmation
Overall Frequency vs Per Visit</t>
  </si>
  <si>
    <r>
      <t>TOTAL</t>
    </r>
    <r>
      <rPr>
        <sz val="10"/>
        <rFont val="Arial"/>
        <family val="0"/>
      </rPr>
      <t xml:space="preserve"> – Coordinator's Tasks</t>
    </r>
  </si>
  <si>
    <t>Laboratory Tests/Services</t>
  </si>
  <si>
    <t>Miscellaneous</t>
  </si>
  <si>
    <r>
      <t>TOTAL</t>
    </r>
    <r>
      <rPr>
        <sz val="10"/>
        <rFont val="Arial"/>
        <family val="0"/>
      </rPr>
      <t xml:space="preserve"> – Laboratory Tests/Services</t>
    </r>
  </si>
  <si>
    <r>
      <t>TOTAL</t>
    </r>
    <r>
      <rPr>
        <sz val="10"/>
        <rFont val="Arial"/>
        <family val="0"/>
      </rPr>
      <t xml:space="preserve"> – Miscellaneous</t>
    </r>
  </si>
  <si>
    <t>Fixed Costs</t>
  </si>
  <si>
    <t>TOTAL - FIXED COSTS</t>
  </si>
  <si>
    <t xml:space="preserve">Protocol : </t>
  </si>
  <si>
    <t xml:space="preserve">Short Title : </t>
  </si>
  <si>
    <t xml:space="preserve">Date : </t>
  </si>
  <si>
    <t>Overhead</t>
  </si>
  <si>
    <t xml:space="preserve">Overhead : </t>
  </si>
  <si>
    <t xml:space="preserve">Investigator Hourly Rate : </t>
  </si>
  <si>
    <t xml:space="preserve">Study Coordinator Hourly Rate : </t>
  </si>
  <si>
    <t xml:space="preserve">Investigator : </t>
  </si>
  <si>
    <t xml:space="preserve">Site : </t>
  </si>
  <si>
    <t xml:space="preserve">Planned Number of Patients/Subjects : </t>
  </si>
  <si>
    <t>TOTAL – VARIABLE COSTS (All Patients)</t>
  </si>
  <si>
    <t>TOTAL – VARIABLE COSTS/Patient</t>
  </si>
  <si>
    <t>SUBTOTAL – VARIABLE COSTS/Patient</t>
  </si>
  <si>
    <t>Informed Consent</t>
  </si>
  <si>
    <t>Patient Medical History</t>
  </si>
  <si>
    <t>Complete Physical Exam</t>
  </si>
  <si>
    <t>Brief Physical Exam</t>
  </si>
  <si>
    <t>AE Review (per visit)</t>
  </si>
  <si>
    <t>Endpoint Report</t>
  </si>
  <si>
    <t>Queries on CRF Information (per visit)</t>
  </si>
  <si>
    <t>Global Assessment of Disease</t>
  </si>
  <si>
    <t>Health Economics Questionnaire</t>
  </si>
  <si>
    <t>Vital Signs</t>
  </si>
  <si>
    <t>Workbook Completion (per visit)</t>
  </si>
  <si>
    <t>General Patient Management (per visit)</t>
  </si>
  <si>
    <t>Review of Concomitant Medication (per visit)</t>
  </si>
  <si>
    <t>Study Drugs Management (per visit)</t>
  </si>
  <si>
    <t>Endpoint Report Management (per report)</t>
  </si>
  <si>
    <t>Review of Eligibility of Patient prior to Randomization</t>
  </si>
  <si>
    <t>Time for Blood and Urine Draw and Process (per visit)</t>
  </si>
  <si>
    <t>Complete Blood Count</t>
  </si>
  <si>
    <t>Urinalysis</t>
  </si>
  <si>
    <t>Urinary Pregnancy Test</t>
  </si>
  <si>
    <t>General Patient Reimbursement (per visit)</t>
  </si>
  <si>
    <t>Pharmacy Management (per visit)</t>
  </si>
  <si>
    <t>Office Supplies (per visit)</t>
  </si>
  <si>
    <t>Secretary (per visit)</t>
  </si>
  <si>
    <t>Ethics Committee</t>
  </si>
  <si>
    <t>Protocol and CIB Reviews by Investigator</t>
  </si>
  <si>
    <t>Protocol and CIB Reviews by Study Coordinator</t>
  </si>
  <si>
    <t>Pre-study Visit</t>
  </si>
  <si>
    <t>Advertising (if applicable)</t>
  </si>
  <si>
    <t>Pharmacy:  Study Preparations</t>
  </si>
  <si>
    <t>Gram stain</t>
  </si>
  <si>
    <t>Sputum culture</t>
  </si>
  <si>
    <t>BAL</t>
  </si>
  <si>
    <t>Blood culture</t>
  </si>
  <si>
    <t>Chest radiograph</t>
  </si>
  <si>
    <t>Ultrasound scan</t>
  </si>
  <si>
    <t>CT scan with contrast</t>
  </si>
  <si>
    <t>Bed charge per day</t>
  </si>
  <si>
    <t>Ventilation</t>
  </si>
  <si>
    <t>IV cannula</t>
  </si>
  <si>
    <t>CVP line</t>
  </si>
  <si>
    <t>Additional Costs per patient</t>
  </si>
  <si>
    <t>Serum Biochemistry</t>
  </si>
  <si>
    <t>Frequency (as per protocol flow chart)</t>
  </si>
  <si>
    <t>Amount for Procedure</t>
  </si>
  <si>
    <t>Total Procedure Amount</t>
  </si>
  <si>
    <t>Investigator's Tasks</t>
  </si>
  <si>
    <t>Coordinator's Tasks</t>
  </si>
  <si>
    <t>Screening visit</t>
  </si>
  <si>
    <t>Screening visit procedures</t>
  </si>
  <si>
    <t>Study equipment</t>
  </si>
  <si>
    <t>Study drug (per visit)</t>
  </si>
  <si>
    <t>TOTAL COSTS PER SITE</t>
  </si>
  <si>
    <t>Stationary and CRF printing</t>
  </si>
  <si>
    <r>
      <t xml:space="preserve">Notes:This template document has been freely provided by The Global Health Network. Please reference The Global Health Network when you use it, and share your own materials in exchange. www.theglobalhealthnetwork.org.   The spreadsheet automatically calculates Investigators and Coordinator's tasks based on their hourly wage (adjust as necessary). Add or remove visits as needed and </t>
    </r>
    <r>
      <rPr>
        <b/>
        <u val="single"/>
        <sz val="10"/>
        <rFont val="Arial"/>
        <family val="2"/>
      </rPr>
      <t>fill in the green shaded cells</t>
    </r>
    <r>
      <rPr>
        <b/>
        <sz val="10"/>
        <rFont val="Arial"/>
        <family val="2"/>
      </rPr>
      <t xml:space="preserve"> with the appropriate values. Add or remove tasks, lab tests and miscellaneous items, as required. Make sure to check that all of the totals formulae are correct after you have made changes.</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</si>
</sst>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0.0"/>
    <numFmt numFmtId="174" formatCode="dd\-mmm\-yyyy"/>
    <numFmt numFmtId="175" formatCode="#,##0.000000"/>
    <numFmt numFmtId="176" formatCode="mmmm\ d\,\ yyyy"/>
  </numFmts>
  <fonts count="40">
    <font>
      <sz val="10"/>
      <name val="Arial"/>
      <family val="0"/>
    </font>
    <font>
      <b/>
      <sz val="10"/>
      <name val="Arial"/>
      <family val="2"/>
    </font>
    <font>
      <b/>
      <sz val="11"/>
      <name val="Arial Narrow"/>
      <family val="2"/>
    </font>
    <font>
      <sz val="10"/>
      <name val="Tahoma"/>
      <family val="2"/>
    </font>
    <font>
      <b/>
      <u val="single"/>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thin"/>
      <right style="hair"/>
      <top style="hair"/>
      <bottom style="thin"/>
    </border>
    <border>
      <left style="hair"/>
      <right style="thin"/>
      <top style="hair"/>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0">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right"/>
      <protection locked="0"/>
    </xf>
    <xf numFmtId="0" fontId="0" fillId="0" borderId="0" xfId="0" applyAlignment="1" applyProtection="1">
      <alignment/>
      <protection locked="0"/>
    </xf>
    <xf numFmtId="0" fontId="0" fillId="0" borderId="0" xfId="0" applyAlignment="1" applyProtection="1">
      <alignment vertical="top" wrapText="1"/>
      <protection locked="0"/>
    </xf>
    <xf numFmtId="176" fontId="0" fillId="0" borderId="0" xfId="0" applyNumberFormat="1" applyAlignment="1" applyProtection="1">
      <alignment/>
      <protection locked="0"/>
    </xf>
    <xf numFmtId="9" fontId="0" fillId="4" borderId="0" xfId="0" applyNumberFormat="1" applyFill="1" applyAlignment="1" applyProtection="1">
      <alignment/>
      <protection locked="0"/>
    </xf>
    <xf numFmtId="0" fontId="1" fillId="33" borderId="10" xfId="0" applyFont="1" applyFill="1" applyBorder="1" applyAlignment="1" applyProtection="1">
      <alignment/>
      <protection locked="0"/>
    </xf>
    <xf numFmtId="2" fontId="2" fillId="33" borderId="11" xfId="0" applyNumberFormat="1" applyFont="1" applyFill="1" applyBorder="1" applyAlignment="1" applyProtection="1">
      <alignment horizontal="center" wrapText="1"/>
      <protection locked="0"/>
    </xf>
    <xf numFmtId="172" fontId="2" fillId="33" borderId="11" xfId="0" applyNumberFormat="1" applyFont="1" applyFill="1" applyBorder="1" applyAlignment="1" applyProtection="1">
      <alignment horizontal="center" wrapText="1"/>
      <protection locked="0"/>
    </xf>
    <xf numFmtId="0" fontId="2" fillId="33" borderId="11" xfId="0" applyFont="1" applyFill="1" applyBorder="1" applyAlignment="1" applyProtection="1">
      <alignment horizontal="center" wrapText="1"/>
      <protection locked="0"/>
    </xf>
    <xf numFmtId="172" fontId="2" fillId="33" borderId="11" xfId="0" applyNumberFormat="1" applyFont="1" applyFill="1" applyBorder="1" applyAlignment="1" applyProtection="1">
      <alignment horizontal="center"/>
      <protection locked="0"/>
    </xf>
    <xf numFmtId="0" fontId="2" fillId="33" borderId="12" xfId="0" applyFont="1" applyFill="1" applyBorder="1" applyAlignment="1" applyProtection="1">
      <alignment horizontal="center" wrapText="1"/>
      <protection locked="0"/>
    </xf>
    <xf numFmtId="0" fontId="0" fillId="33" borderId="0" xfId="0" applyFill="1" applyAlignment="1" applyProtection="1">
      <alignment/>
      <protection locked="0"/>
    </xf>
    <xf numFmtId="0" fontId="26" fillId="34" borderId="13" xfId="0" applyFont="1" applyFill="1" applyBorder="1" applyAlignment="1" applyProtection="1">
      <alignment/>
      <protection locked="0"/>
    </xf>
    <xf numFmtId="0" fontId="0" fillId="35" borderId="14" xfId="0" applyFill="1" applyBorder="1" applyAlignment="1" applyProtection="1">
      <alignment/>
      <protection locked="0"/>
    </xf>
    <xf numFmtId="172" fontId="0" fillId="35" borderId="15" xfId="0" applyNumberFormat="1" applyFill="1" applyBorder="1" applyAlignment="1" applyProtection="1">
      <alignment/>
      <protection locked="0"/>
    </xf>
    <xf numFmtId="0" fontId="0" fillId="0" borderId="13" xfId="0" applyFont="1" applyBorder="1" applyAlignment="1" applyProtection="1">
      <alignment/>
      <protection locked="0"/>
    </xf>
    <xf numFmtId="2" fontId="0" fillId="4" borderId="14" xfId="0" applyNumberFormat="1" applyFill="1" applyBorder="1" applyAlignment="1" applyProtection="1">
      <alignment horizontal="center"/>
      <protection locked="0"/>
    </xf>
    <xf numFmtId="173" fontId="0" fillId="4" borderId="14" xfId="0" applyNumberFormat="1" applyFill="1" applyBorder="1" applyAlignment="1" applyProtection="1">
      <alignment horizontal="center"/>
      <protection locked="0"/>
    </xf>
    <xf numFmtId="0" fontId="0" fillId="0" borderId="13" xfId="0" applyBorder="1" applyAlignment="1" applyProtection="1">
      <alignment/>
      <protection locked="0"/>
    </xf>
    <xf numFmtId="0" fontId="1" fillId="0" borderId="13" xfId="0" applyFont="1" applyBorder="1" applyAlignment="1" applyProtection="1">
      <alignment/>
      <protection locked="0"/>
    </xf>
    <xf numFmtId="0" fontId="0" fillId="35" borderId="13" xfId="0" applyFill="1" applyBorder="1" applyAlignment="1" applyProtection="1">
      <alignment/>
      <protection locked="0"/>
    </xf>
    <xf numFmtId="1" fontId="0" fillId="4" borderId="14" xfId="0" applyNumberFormat="1" applyFill="1" applyBorder="1" applyAlignment="1" applyProtection="1">
      <alignment/>
      <protection locked="0"/>
    </xf>
    <xf numFmtId="0" fontId="0" fillId="0" borderId="13" xfId="0" applyBorder="1" applyAlignment="1" applyProtection="1">
      <alignment wrapText="1"/>
      <protection locked="0"/>
    </xf>
    <xf numFmtId="172" fontId="0" fillId="4" borderId="14" xfId="0" applyNumberFormat="1" applyFill="1" applyBorder="1" applyAlignment="1" applyProtection="1">
      <alignment horizontal="center"/>
      <protection locked="0"/>
    </xf>
    <xf numFmtId="0" fontId="0" fillId="0" borderId="0" xfId="0" applyFill="1" applyAlignment="1" applyProtection="1">
      <alignment/>
      <protection locked="0"/>
    </xf>
    <xf numFmtId="0" fontId="0" fillId="35" borderId="16" xfId="0" applyFill="1" applyBorder="1" applyAlignment="1" applyProtection="1">
      <alignment/>
      <protection locked="0"/>
    </xf>
    <xf numFmtId="0" fontId="1" fillId="0" borderId="0" xfId="0" applyFont="1" applyFill="1" applyBorder="1" applyAlignment="1" applyProtection="1">
      <alignment/>
      <protection locked="0"/>
    </xf>
    <xf numFmtId="0" fontId="0" fillId="0" borderId="0" xfId="0" applyFill="1" applyBorder="1" applyAlignment="1" applyProtection="1">
      <alignment/>
      <protection locked="0"/>
    </xf>
    <xf numFmtId="172" fontId="1" fillId="0" borderId="0" xfId="0" applyNumberFormat="1" applyFont="1" applyFill="1" applyBorder="1" applyAlignment="1" applyProtection="1">
      <alignment horizontal="center"/>
      <protection locked="0"/>
    </xf>
    <xf numFmtId="0" fontId="0" fillId="0" borderId="0" xfId="0" applyBorder="1" applyAlignment="1" applyProtection="1">
      <alignment horizontal="center"/>
      <protection locked="0"/>
    </xf>
    <xf numFmtId="172" fontId="0" fillId="0" borderId="0" xfId="0" applyNumberFormat="1" applyBorder="1" applyAlignment="1" applyProtection="1">
      <alignment horizontal="center"/>
      <protection locked="0"/>
    </xf>
    <xf numFmtId="172" fontId="0" fillId="0" borderId="0" xfId="0" applyNumberFormat="1" applyBorder="1" applyAlignment="1" applyProtection="1">
      <alignment/>
      <protection locked="0"/>
    </xf>
    <xf numFmtId="0" fontId="1" fillId="0" borderId="17" xfId="0" applyFont="1" applyBorder="1" applyAlignment="1" applyProtection="1">
      <alignment/>
      <protection locked="0"/>
    </xf>
    <xf numFmtId="4" fontId="0" fillId="0" borderId="14" xfId="0" applyNumberFormat="1" applyBorder="1" applyAlignment="1" applyProtection="1">
      <alignment horizontal="center"/>
      <protection/>
    </xf>
    <xf numFmtId="4" fontId="0" fillId="35" borderId="14" xfId="0" applyNumberFormat="1" applyFill="1" applyBorder="1" applyAlignment="1" applyProtection="1">
      <alignment/>
      <protection/>
    </xf>
    <xf numFmtId="4" fontId="0" fillId="0" borderId="14" xfId="0" applyNumberFormat="1" applyBorder="1" applyAlignment="1" applyProtection="1">
      <alignment horizontal="center"/>
      <protection locked="0"/>
    </xf>
    <xf numFmtId="4" fontId="0" fillId="0" borderId="14" xfId="0" applyNumberFormat="1" applyBorder="1" applyAlignment="1" applyProtection="1">
      <alignment/>
      <protection locked="0"/>
    </xf>
    <xf numFmtId="4" fontId="0" fillId="0" borderId="15" xfId="0" applyNumberFormat="1" applyBorder="1" applyAlignment="1" applyProtection="1">
      <alignment/>
      <protection/>
    </xf>
    <xf numFmtId="4" fontId="0" fillId="35" borderId="14" xfId="0" applyNumberFormat="1" applyFill="1" applyBorder="1" applyAlignment="1" applyProtection="1">
      <alignment/>
      <protection locked="0"/>
    </xf>
    <xf numFmtId="4" fontId="0" fillId="35" borderId="15" xfId="0" applyNumberFormat="1" applyFill="1" applyBorder="1" applyAlignment="1" applyProtection="1">
      <alignment/>
      <protection/>
    </xf>
    <xf numFmtId="4" fontId="0" fillId="8" borderId="14" xfId="0" applyNumberFormat="1" applyFont="1" applyFill="1" applyBorder="1" applyAlignment="1" applyProtection="1">
      <alignment horizontal="center"/>
      <protection/>
    </xf>
    <xf numFmtId="4" fontId="0" fillId="0" borderId="14" xfId="0" applyNumberFormat="1" applyFont="1" applyFill="1" applyBorder="1" applyAlignment="1" applyProtection="1">
      <alignment horizontal="center"/>
      <protection/>
    </xf>
    <xf numFmtId="4" fontId="1" fillId="8" borderId="16" xfId="0" applyNumberFormat="1" applyFont="1" applyFill="1" applyBorder="1" applyAlignment="1" applyProtection="1">
      <alignment horizontal="center"/>
      <protection/>
    </xf>
    <xf numFmtId="4" fontId="0" fillId="0" borderId="16" xfId="0" applyNumberFormat="1" applyBorder="1" applyAlignment="1" applyProtection="1">
      <alignment horizontal="center"/>
      <protection/>
    </xf>
    <xf numFmtId="4" fontId="0" fillId="0" borderId="18" xfId="0" applyNumberFormat="1" applyBorder="1" applyAlignment="1" applyProtection="1">
      <alignment/>
      <protection/>
    </xf>
    <xf numFmtId="4" fontId="1" fillId="8" borderId="19" xfId="0" applyNumberFormat="1" applyFont="1" applyFill="1" applyBorder="1" applyAlignment="1" applyProtection="1">
      <alignment/>
      <protection/>
    </xf>
    <xf numFmtId="4" fontId="1" fillId="0" borderId="0" xfId="0" applyNumberFormat="1" applyFont="1" applyFill="1" applyBorder="1" applyAlignment="1" applyProtection="1">
      <alignment/>
      <protection locked="0"/>
    </xf>
    <xf numFmtId="4" fontId="26" fillId="34" borderId="13" xfId="0" applyNumberFormat="1" applyFont="1" applyFill="1" applyBorder="1" applyAlignment="1" applyProtection="1">
      <alignment/>
      <protection locked="0"/>
    </xf>
    <xf numFmtId="4" fontId="0" fillId="4" borderId="15" xfId="0" applyNumberFormat="1" applyFill="1" applyBorder="1" applyAlignment="1" applyProtection="1">
      <alignment/>
      <protection locked="0"/>
    </xf>
    <xf numFmtId="4" fontId="0" fillId="4" borderId="15" xfId="0" applyNumberFormat="1" applyFill="1" applyBorder="1" applyAlignment="1" applyProtection="1">
      <alignment horizontal="right"/>
      <protection locked="0"/>
    </xf>
    <xf numFmtId="4" fontId="1" fillId="8" borderId="18" xfId="0" applyNumberFormat="1" applyFont="1" applyFill="1" applyBorder="1" applyAlignment="1" applyProtection="1">
      <alignment/>
      <protection/>
    </xf>
    <xf numFmtId="4" fontId="0" fillId="0" borderId="0" xfId="0" applyNumberFormat="1" applyAlignment="1" applyProtection="1">
      <alignment/>
      <protection locked="0"/>
    </xf>
    <xf numFmtId="4" fontId="0" fillId="4" borderId="0" xfId="0" applyNumberFormat="1" applyFill="1" applyAlignment="1" applyProtection="1">
      <alignment/>
      <protection locked="0"/>
    </xf>
    <xf numFmtId="0" fontId="0" fillId="4" borderId="0" xfId="0" applyFill="1" applyAlignment="1" applyProtection="1">
      <alignment/>
      <protection locked="0"/>
    </xf>
    <xf numFmtId="0" fontId="0" fillId="4" borderId="0" xfId="0" applyFill="1" applyAlignment="1" applyProtection="1">
      <alignment vertical="top" wrapText="1"/>
      <protection locked="0"/>
    </xf>
    <xf numFmtId="176" fontId="0" fillId="4" borderId="0" xfId="0" applyNumberFormat="1" applyFill="1" applyAlignment="1" applyProtection="1">
      <alignment/>
      <protection locked="0"/>
    </xf>
    <xf numFmtId="0" fontId="0" fillId="4" borderId="0" xfId="0" applyFill="1" applyAlignment="1" applyProtection="1">
      <alignment horizontal="left"/>
      <protection locked="0"/>
    </xf>
    <xf numFmtId="0" fontId="1" fillId="2" borderId="0" xfId="0" applyFont="1" applyFill="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123825</xdr:rowOff>
    </xdr:from>
    <xdr:to>
      <xdr:col>0</xdr:col>
      <xdr:colOff>2552700</xdr:colOff>
      <xdr:row>1</xdr:row>
      <xdr:rowOff>38100</xdr:rowOff>
    </xdr:to>
    <xdr:pic>
      <xdr:nvPicPr>
        <xdr:cNvPr id="1" name="Picture 2" descr="TGHN-256x151px"/>
        <xdr:cNvPicPr preferRelativeResize="1">
          <a:picLocks noChangeAspect="1"/>
        </xdr:cNvPicPr>
      </xdr:nvPicPr>
      <xdr:blipFill>
        <a:blip r:embed="rId1"/>
        <a:stretch>
          <a:fillRect/>
        </a:stretch>
      </xdr:blipFill>
      <xdr:spPr>
        <a:xfrm>
          <a:off x="352425" y="123825"/>
          <a:ext cx="22002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0"/>
  <sheetViews>
    <sheetView showGridLines="0" tabSelected="1" zoomScale="94" zoomScaleNormal="94" zoomScalePageLayoutView="0" workbookViewId="0" topLeftCell="A1">
      <pane ySplit="1" topLeftCell="A2" activePane="bottomLeft" state="frozen"/>
      <selection pane="topLeft" activeCell="A1" sqref="A1"/>
      <selection pane="bottomLeft" activeCell="E12" sqref="E12"/>
    </sheetView>
  </sheetViews>
  <sheetFormatPr defaultColWidth="9.140625" defaultRowHeight="12.75"/>
  <cols>
    <col min="1" max="1" width="50.8515625" style="1" customWidth="1"/>
    <col min="2" max="2" width="13.28125" style="1" customWidth="1"/>
    <col min="3" max="3" width="14.7109375" style="1" customWidth="1"/>
    <col min="4" max="4" width="14.421875" style="1" customWidth="1"/>
    <col min="5" max="5" width="15.140625" style="1" customWidth="1"/>
    <col min="6" max="6" width="18.57421875" style="1" customWidth="1"/>
    <col min="7" max="7" width="10.7109375" style="1" customWidth="1"/>
    <col min="8" max="16384" width="9.140625" style="1" customWidth="1"/>
  </cols>
  <sheetData>
    <row r="1" spans="2:6" ht="112.5" customHeight="1">
      <c r="B1" s="59" t="s">
        <v>90</v>
      </c>
      <c r="C1" s="59"/>
      <c r="D1" s="59"/>
      <c r="E1" s="59"/>
      <c r="F1" s="59"/>
    </row>
    <row r="2" ht="12.75"/>
    <row r="3" spans="1:3" ht="12.75">
      <c r="A3" s="2" t="s">
        <v>23</v>
      </c>
      <c r="B3" s="55"/>
      <c r="C3" s="3"/>
    </row>
    <row r="4" spans="1:10" ht="12.75">
      <c r="A4" s="2" t="s">
        <v>24</v>
      </c>
      <c r="B4" s="56"/>
      <c r="C4" s="4"/>
      <c r="F4" s="4"/>
      <c r="G4" s="4"/>
      <c r="H4" s="4"/>
      <c r="I4" s="4"/>
      <c r="J4" s="4"/>
    </row>
    <row r="5" ht="12.75">
      <c r="A5" s="2"/>
    </row>
    <row r="6" spans="1:3" ht="12.75">
      <c r="A6" s="2" t="s">
        <v>25</v>
      </c>
      <c r="B6" s="57"/>
      <c r="C6" s="5"/>
    </row>
    <row r="7" ht="12.75"/>
    <row r="8" ht="12.75"/>
    <row r="9" spans="1:2" ht="12.75">
      <c r="A9" s="2" t="s">
        <v>30</v>
      </c>
      <c r="B9" s="58"/>
    </row>
    <row r="10" spans="1:2" ht="12.75">
      <c r="A10" s="2" t="s">
        <v>31</v>
      </c>
      <c r="B10" s="58"/>
    </row>
    <row r="11" spans="1:2" ht="12.75">
      <c r="A11" s="2" t="s">
        <v>32</v>
      </c>
      <c r="B11" s="58"/>
    </row>
    <row r="12" ht="12.75"/>
    <row r="13" spans="1:2" ht="12.75">
      <c r="A13" s="2" t="s">
        <v>27</v>
      </c>
      <c r="B13" s="6">
        <v>0.15</v>
      </c>
    </row>
    <row r="14" spans="1:2" ht="12.75">
      <c r="A14" s="2" t="s">
        <v>28</v>
      </c>
      <c r="B14" s="54">
        <v>50</v>
      </c>
    </row>
    <row r="15" spans="1:2" ht="12.75">
      <c r="A15" s="2" t="s">
        <v>29</v>
      </c>
      <c r="B15" s="54">
        <v>25</v>
      </c>
    </row>
    <row r="17" spans="1:19" s="13" customFormat="1" ht="41.25">
      <c r="A17" s="7" t="s">
        <v>0</v>
      </c>
      <c r="B17" s="8" t="s">
        <v>1</v>
      </c>
      <c r="C17" s="9" t="s">
        <v>80</v>
      </c>
      <c r="D17" s="10" t="s">
        <v>79</v>
      </c>
      <c r="E17" s="10" t="s">
        <v>81</v>
      </c>
      <c r="F17" s="10" t="s">
        <v>15</v>
      </c>
      <c r="G17" s="10" t="s">
        <v>84</v>
      </c>
      <c r="H17" s="11" t="s">
        <v>2</v>
      </c>
      <c r="I17" s="11" t="s">
        <v>3</v>
      </c>
      <c r="J17" s="11" t="s">
        <v>4</v>
      </c>
      <c r="K17" s="11" t="s">
        <v>5</v>
      </c>
      <c r="L17" s="11" t="s">
        <v>6</v>
      </c>
      <c r="M17" s="11" t="s">
        <v>7</v>
      </c>
      <c r="N17" s="11" t="s">
        <v>8</v>
      </c>
      <c r="O17" s="11" t="s">
        <v>11</v>
      </c>
      <c r="P17" s="11" t="s">
        <v>12</v>
      </c>
      <c r="Q17" s="11" t="s">
        <v>13</v>
      </c>
      <c r="R17" s="9" t="s">
        <v>9</v>
      </c>
      <c r="S17" s="12" t="s">
        <v>10</v>
      </c>
    </row>
    <row r="18" spans="1:19" ht="12.75">
      <c r="A18" s="14" t="s">
        <v>82</v>
      </c>
      <c r="B18" s="15"/>
      <c r="C18" s="15"/>
      <c r="D18" s="15"/>
      <c r="E18" s="15"/>
      <c r="F18" s="15"/>
      <c r="G18" s="15"/>
      <c r="H18" s="15"/>
      <c r="I18" s="15"/>
      <c r="J18" s="15"/>
      <c r="K18" s="15"/>
      <c r="L18" s="15"/>
      <c r="M18" s="15"/>
      <c r="N18" s="15"/>
      <c r="O18" s="15"/>
      <c r="P18" s="15"/>
      <c r="Q18" s="15"/>
      <c r="R18" s="15"/>
      <c r="S18" s="16"/>
    </row>
    <row r="19" spans="1:19" ht="12.75">
      <c r="A19" s="17" t="s">
        <v>85</v>
      </c>
      <c r="B19" s="18">
        <v>0.5</v>
      </c>
      <c r="C19" s="35">
        <f>B19*$B$14</f>
        <v>25</v>
      </c>
      <c r="D19" s="19"/>
      <c r="E19" s="35">
        <f>D19*C19</f>
        <v>0</v>
      </c>
      <c r="F19" s="35" t="str">
        <f aca="true" t="shared" si="0" ref="F19:F29">IF((E19=S19),"OK","ERROR")</f>
        <v>OK</v>
      </c>
      <c r="G19" s="37"/>
      <c r="H19" s="38"/>
      <c r="I19" s="38"/>
      <c r="J19" s="38"/>
      <c r="K19" s="38"/>
      <c r="L19" s="38"/>
      <c r="M19" s="38"/>
      <c r="N19" s="38"/>
      <c r="O19" s="38"/>
      <c r="P19" s="38"/>
      <c r="Q19" s="38"/>
      <c r="R19" s="38"/>
      <c r="S19" s="39">
        <f>SUM(H19:R19)</f>
        <v>0</v>
      </c>
    </row>
    <row r="20" spans="1:19" ht="12.75">
      <c r="A20" s="20" t="s">
        <v>36</v>
      </c>
      <c r="B20" s="18">
        <v>0.5</v>
      </c>
      <c r="C20" s="35">
        <f>B20*$B$14</f>
        <v>25</v>
      </c>
      <c r="D20" s="19"/>
      <c r="E20" s="35">
        <f>D20*C20</f>
        <v>0</v>
      </c>
      <c r="F20" s="35" t="str">
        <f t="shared" si="0"/>
        <v>OK</v>
      </c>
      <c r="G20" s="37"/>
      <c r="H20" s="38"/>
      <c r="I20" s="38"/>
      <c r="J20" s="38"/>
      <c r="K20" s="38"/>
      <c r="L20" s="38"/>
      <c r="M20" s="38"/>
      <c r="N20" s="38"/>
      <c r="O20" s="38"/>
      <c r="P20" s="38"/>
      <c r="Q20" s="38"/>
      <c r="R20" s="38"/>
      <c r="S20" s="39">
        <f>SUM(H20:R20)</f>
        <v>0</v>
      </c>
    </row>
    <row r="21" spans="1:19" ht="12.75">
      <c r="A21" s="20" t="s">
        <v>37</v>
      </c>
      <c r="B21" s="18">
        <v>0.5</v>
      </c>
      <c r="C21" s="35">
        <f>B21*$B$14</f>
        <v>25</v>
      </c>
      <c r="D21" s="19"/>
      <c r="E21" s="35">
        <f aca="true" t="shared" si="1" ref="E21:E28">D21*C21</f>
        <v>0</v>
      </c>
      <c r="F21" s="35" t="str">
        <f t="shared" si="0"/>
        <v>OK</v>
      </c>
      <c r="G21" s="37"/>
      <c r="H21" s="38"/>
      <c r="I21" s="38"/>
      <c r="J21" s="38"/>
      <c r="K21" s="38"/>
      <c r="L21" s="38"/>
      <c r="M21" s="38"/>
      <c r="N21" s="38"/>
      <c r="O21" s="38"/>
      <c r="P21" s="38"/>
      <c r="Q21" s="38"/>
      <c r="R21" s="38"/>
      <c r="S21" s="39">
        <f aca="true" t="shared" si="2" ref="S21:S28">SUM(H21:R21)</f>
        <v>0</v>
      </c>
    </row>
    <row r="22" spans="1:19" ht="12.75">
      <c r="A22" s="20" t="s">
        <v>38</v>
      </c>
      <c r="B22" s="18">
        <v>0.5</v>
      </c>
      <c r="C22" s="35">
        <f aca="true" t="shared" si="3" ref="C22:C28">B22*$B$14</f>
        <v>25</v>
      </c>
      <c r="D22" s="19"/>
      <c r="E22" s="35">
        <f t="shared" si="1"/>
        <v>0</v>
      </c>
      <c r="F22" s="35" t="str">
        <f t="shared" si="0"/>
        <v>OK</v>
      </c>
      <c r="G22" s="37"/>
      <c r="H22" s="38"/>
      <c r="I22" s="38"/>
      <c r="J22" s="38"/>
      <c r="K22" s="38"/>
      <c r="L22" s="38"/>
      <c r="M22" s="38"/>
      <c r="N22" s="38"/>
      <c r="O22" s="38"/>
      <c r="P22" s="38"/>
      <c r="Q22" s="38"/>
      <c r="R22" s="38"/>
      <c r="S22" s="39">
        <f t="shared" si="2"/>
        <v>0</v>
      </c>
    </row>
    <row r="23" spans="1:19" ht="12.75">
      <c r="A23" s="20" t="s">
        <v>39</v>
      </c>
      <c r="B23" s="18">
        <v>0.5</v>
      </c>
      <c r="C23" s="35">
        <f t="shared" si="3"/>
        <v>25</v>
      </c>
      <c r="D23" s="19"/>
      <c r="E23" s="35">
        <f t="shared" si="1"/>
        <v>0</v>
      </c>
      <c r="F23" s="35" t="str">
        <f t="shared" si="0"/>
        <v>OK</v>
      </c>
      <c r="G23" s="37"/>
      <c r="H23" s="38"/>
      <c r="I23" s="38"/>
      <c r="J23" s="38"/>
      <c r="K23" s="38"/>
      <c r="L23" s="38"/>
      <c r="M23" s="38"/>
      <c r="N23" s="38"/>
      <c r="O23" s="38"/>
      <c r="P23" s="38"/>
      <c r="Q23" s="38"/>
      <c r="R23" s="38"/>
      <c r="S23" s="39">
        <f t="shared" si="2"/>
        <v>0</v>
      </c>
    </row>
    <row r="24" spans="1:19" ht="12.75">
      <c r="A24" s="20" t="s">
        <v>40</v>
      </c>
      <c r="B24" s="18">
        <v>0.25</v>
      </c>
      <c r="C24" s="35">
        <f t="shared" si="3"/>
        <v>12.5</v>
      </c>
      <c r="D24" s="19"/>
      <c r="E24" s="35">
        <f t="shared" si="1"/>
        <v>0</v>
      </c>
      <c r="F24" s="35" t="str">
        <f t="shared" si="0"/>
        <v>OK</v>
      </c>
      <c r="G24" s="37"/>
      <c r="H24" s="38"/>
      <c r="I24" s="38"/>
      <c r="J24" s="38"/>
      <c r="K24" s="38"/>
      <c r="L24" s="38"/>
      <c r="M24" s="38"/>
      <c r="N24" s="38"/>
      <c r="O24" s="38"/>
      <c r="P24" s="38"/>
      <c r="Q24" s="38"/>
      <c r="R24" s="38"/>
      <c r="S24" s="39">
        <f t="shared" si="2"/>
        <v>0</v>
      </c>
    </row>
    <row r="25" spans="1:19" ht="12.75">
      <c r="A25" s="20" t="s">
        <v>41</v>
      </c>
      <c r="B25" s="18">
        <v>0.5</v>
      </c>
      <c r="C25" s="35">
        <f t="shared" si="3"/>
        <v>25</v>
      </c>
      <c r="D25" s="19"/>
      <c r="E25" s="35">
        <f t="shared" si="1"/>
        <v>0</v>
      </c>
      <c r="F25" s="35" t="str">
        <f t="shared" si="0"/>
        <v>OK</v>
      </c>
      <c r="G25" s="37"/>
      <c r="H25" s="38"/>
      <c r="I25" s="38"/>
      <c r="J25" s="38"/>
      <c r="K25" s="38"/>
      <c r="L25" s="38"/>
      <c r="M25" s="38"/>
      <c r="N25" s="38"/>
      <c r="O25" s="38"/>
      <c r="P25" s="38"/>
      <c r="Q25" s="38"/>
      <c r="R25" s="38"/>
      <c r="S25" s="39">
        <f t="shared" si="2"/>
        <v>0</v>
      </c>
    </row>
    <row r="26" spans="1:19" ht="12.75">
      <c r="A26" s="20" t="s">
        <v>42</v>
      </c>
      <c r="B26" s="18">
        <v>0.25</v>
      </c>
      <c r="C26" s="35">
        <f t="shared" si="3"/>
        <v>12.5</v>
      </c>
      <c r="D26" s="19"/>
      <c r="E26" s="35">
        <f t="shared" si="1"/>
        <v>0</v>
      </c>
      <c r="F26" s="35" t="str">
        <f t="shared" si="0"/>
        <v>OK</v>
      </c>
      <c r="G26" s="37"/>
      <c r="H26" s="38"/>
      <c r="I26" s="38"/>
      <c r="J26" s="38"/>
      <c r="K26" s="38"/>
      <c r="L26" s="38"/>
      <c r="M26" s="38"/>
      <c r="N26" s="38"/>
      <c r="O26" s="38"/>
      <c r="P26" s="38"/>
      <c r="Q26" s="38"/>
      <c r="R26" s="38"/>
      <c r="S26" s="39">
        <f t="shared" si="2"/>
        <v>0</v>
      </c>
    </row>
    <row r="27" spans="1:19" ht="12.75">
      <c r="A27" s="20" t="s">
        <v>43</v>
      </c>
      <c r="B27" s="18">
        <v>0.25</v>
      </c>
      <c r="C27" s="35">
        <f t="shared" si="3"/>
        <v>12.5</v>
      </c>
      <c r="D27" s="19"/>
      <c r="E27" s="35">
        <f t="shared" si="1"/>
        <v>0</v>
      </c>
      <c r="F27" s="35" t="str">
        <f t="shared" si="0"/>
        <v>OK</v>
      </c>
      <c r="G27" s="37"/>
      <c r="H27" s="38"/>
      <c r="I27" s="38"/>
      <c r="J27" s="38"/>
      <c r="K27" s="38"/>
      <c r="L27" s="38"/>
      <c r="M27" s="38"/>
      <c r="N27" s="38"/>
      <c r="O27" s="38"/>
      <c r="P27" s="38"/>
      <c r="Q27" s="38"/>
      <c r="R27" s="38"/>
      <c r="S27" s="39">
        <f t="shared" si="2"/>
        <v>0</v>
      </c>
    </row>
    <row r="28" spans="1:19" ht="12.75">
      <c r="A28" s="20" t="s">
        <v>44</v>
      </c>
      <c r="B28" s="18">
        <v>0.25</v>
      </c>
      <c r="C28" s="35">
        <f t="shared" si="3"/>
        <v>12.5</v>
      </c>
      <c r="D28" s="19"/>
      <c r="E28" s="35">
        <f t="shared" si="1"/>
        <v>0</v>
      </c>
      <c r="F28" s="35" t="str">
        <f t="shared" si="0"/>
        <v>OK</v>
      </c>
      <c r="G28" s="37"/>
      <c r="H28" s="38"/>
      <c r="I28" s="38"/>
      <c r="J28" s="38"/>
      <c r="K28" s="38"/>
      <c r="L28" s="38"/>
      <c r="M28" s="38"/>
      <c r="N28" s="38"/>
      <c r="O28" s="38"/>
      <c r="P28" s="38"/>
      <c r="Q28" s="38"/>
      <c r="R28" s="38"/>
      <c r="S28" s="39">
        <f t="shared" si="2"/>
        <v>0</v>
      </c>
    </row>
    <row r="29" spans="1:19" ht="12.75">
      <c r="A29" s="21" t="s">
        <v>14</v>
      </c>
      <c r="B29" s="15"/>
      <c r="C29" s="36"/>
      <c r="D29" s="15"/>
      <c r="E29" s="35">
        <f>SUM(E20:E28)</f>
        <v>0</v>
      </c>
      <c r="F29" s="35" t="str">
        <f t="shared" si="0"/>
        <v>OK</v>
      </c>
      <c r="G29" s="35">
        <f aca="true" t="shared" si="4" ref="G29:R29">SUM(G20:G28)</f>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9">
        <f>SUM(G29:R29)</f>
        <v>0</v>
      </c>
    </row>
    <row r="30" spans="1:19" ht="12.75">
      <c r="A30" s="22"/>
      <c r="B30" s="15"/>
      <c r="C30" s="36"/>
      <c r="D30" s="15"/>
      <c r="E30" s="36"/>
      <c r="F30" s="36"/>
      <c r="G30" s="40"/>
      <c r="H30" s="40"/>
      <c r="I30" s="40"/>
      <c r="J30" s="40"/>
      <c r="K30" s="40"/>
      <c r="L30" s="40"/>
      <c r="M30" s="40"/>
      <c r="N30" s="40"/>
      <c r="O30" s="40"/>
      <c r="P30" s="40"/>
      <c r="Q30" s="40"/>
      <c r="R30" s="40"/>
      <c r="S30" s="41"/>
    </row>
    <row r="31" spans="1:19" ht="12.75">
      <c r="A31" s="14" t="s">
        <v>83</v>
      </c>
      <c r="B31" s="15"/>
      <c r="C31" s="36"/>
      <c r="D31" s="15"/>
      <c r="E31" s="36"/>
      <c r="F31" s="36"/>
      <c r="G31" s="40"/>
      <c r="H31" s="40"/>
      <c r="I31" s="40"/>
      <c r="J31" s="40"/>
      <c r="K31" s="40"/>
      <c r="L31" s="40"/>
      <c r="M31" s="40"/>
      <c r="N31" s="40"/>
      <c r="O31" s="40"/>
      <c r="P31" s="40"/>
      <c r="Q31" s="40"/>
      <c r="R31" s="40"/>
      <c r="S31" s="41"/>
    </row>
    <row r="32" spans="1:19" ht="12.75">
      <c r="A32" s="17" t="s">
        <v>85</v>
      </c>
      <c r="B32" s="18">
        <v>0.5</v>
      </c>
      <c r="C32" s="35">
        <f>B32*$B$15</f>
        <v>12.5</v>
      </c>
      <c r="D32" s="23"/>
      <c r="E32" s="35">
        <f>D32*C32</f>
        <v>0</v>
      </c>
      <c r="F32" s="35" t="str">
        <f aca="true" t="shared" si="5" ref="F32:F42">IF((E32=S32),"OK","ERROR")</f>
        <v>OK</v>
      </c>
      <c r="G32" s="37"/>
      <c r="H32" s="38"/>
      <c r="I32" s="38"/>
      <c r="J32" s="38"/>
      <c r="K32" s="38"/>
      <c r="L32" s="38"/>
      <c r="M32" s="38"/>
      <c r="N32" s="38"/>
      <c r="O32" s="38"/>
      <c r="P32" s="38"/>
      <c r="Q32" s="38"/>
      <c r="R32" s="38"/>
      <c r="S32" s="39">
        <f aca="true" t="shared" si="6" ref="S32:S41">SUM(H32:R32)</f>
        <v>0</v>
      </c>
    </row>
    <row r="33" spans="1:19" ht="12.75">
      <c r="A33" s="20" t="s">
        <v>45</v>
      </c>
      <c r="B33" s="18">
        <v>0.25</v>
      </c>
      <c r="C33" s="35">
        <f>B33*$B$15</f>
        <v>6.25</v>
      </c>
      <c r="D33" s="23"/>
      <c r="E33" s="35">
        <f>D33*C33</f>
        <v>0</v>
      </c>
      <c r="F33" s="35" t="str">
        <f t="shared" si="5"/>
        <v>OK</v>
      </c>
      <c r="G33" s="37"/>
      <c r="H33" s="38"/>
      <c r="I33" s="38"/>
      <c r="J33" s="38"/>
      <c r="K33" s="38"/>
      <c r="L33" s="38"/>
      <c r="M33" s="38"/>
      <c r="N33" s="38"/>
      <c r="O33" s="38"/>
      <c r="P33" s="38"/>
      <c r="Q33" s="38"/>
      <c r="R33" s="38"/>
      <c r="S33" s="39">
        <f t="shared" si="6"/>
        <v>0</v>
      </c>
    </row>
    <row r="34" spans="1:19" ht="12.75">
      <c r="A34" s="20" t="s">
        <v>46</v>
      </c>
      <c r="B34" s="18">
        <v>1</v>
      </c>
      <c r="C34" s="35">
        <f aca="true" t="shared" si="7" ref="C34:C41">B34*$B$15</f>
        <v>25</v>
      </c>
      <c r="D34" s="23"/>
      <c r="E34" s="35">
        <f aca="true" t="shared" si="8" ref="E34:E41">D34*C34</f>
        <v>0</v>
      </c>
      <c r="F34" s="35" t="str">
        <f t="shared" si="5"/>
        <v>OK</v>
      </c>
      <c r="G34" s="37"/>
      <c r="H34" s="38"/>
      <c r="I34" s="38"/>
      <c r="J34" s="38"/>
      <c r="K34" s="38"/>
      <c r="L34" s="38"/>
      <c r="M34" s="38"/>
      <c r="N34" s="38"/>
      <c r="O34" s="38"/>
      <c r="P34" s="38"/>
      <c r="Q34" s="38"/>
      <c r="R34" s="38"/>
      <c r="S34" s="39">
        <f t="shared" si="6"/>
        <v>0</v>
      </c>
    </row>
    <row r="35" spans="1:19" ht="12.75">
      <c r="A35" s="20" t="s">
        <v>47</v>
      </c>
      <c r="B35" s="18">
        <v>0.5</v>
      </c>
      <c r="C35" s="35">
        <f t="shared" si="7"/>
        <v>12.5</v>
      </c>
      <c r="D35" s="23"/>
      <c r="E35" s="35">
        <f t="shared" si="8"/>
        <v>0</v>
      </c>
      <c r="F35" s="35" t="str">
        <f t="shared" si="5"/>
        <v>OK</v>
      </c>
      <c r="G35" s="37"/>
      <c r="H35" s="38"/>
      <c r="I35" s="38"/>
      <c r="J35" s="38"/>
      <c r="K35" s="38"/>
      <c r="L35" s="38"/>
      <c r="M35" s="38"/>
      <c r="N35" s="38"/>
      <c r="O35" s="38"/>
      <c r="P35" s="38"/>
      <c r="Q35" s="38"/>
      <c r="R35" s="38"/>
      <c r="S35" s="39">
        <f t="shared" si="6"/>
        <v>0</v>
      </c>
    </row>
    <row r="36" spans="1:19" ht="12.75">
      <c r="A36" s="20" t="s">
        <v>48</v>
      </c>
      <c r="B36" s="18">
        <v>0.25</v>
      </c>
      <c r="C36" s="35">
        <f t="shared" si="7"/>
        <v>6.25</v>
      </c>
      <c r="D36" s="23"/>
      <c r="E36" s="35">
        <f t="shared" si="8"/>
        <v>0</v>
      </c>
      <c r="F36" s="35" t="str">
        <f t="shared" si="5"/>
        <v>OK</v>
      </c>
      <c r="G36" s="37"/>
      <c r="H36" s="38"/>
      <c r="I36" s="38"/>
      <c r="J36" s="38"/>
      <c r="K36" s="38"/>
      <c r="L36" s="38"/>
      <c r="M36" s="38"/>
      <c r="N36" s="38"/>
      <c r="O36" s="38"/>
      <c r="P36" s="38"/>
      <c r="Q36" s="38"/>
      <c r="R36" s="38"/>
      <c r="S36" s="39">
        <f t="shared" si="6"/>
        <v>0</v>
      </c>
    </row>
    <row r="37" spans="1:19" ht="12.75">
      <c r="A37" s="20" t="s">
        <v>49</v>
      </c>
      <c r="B37" s="18">
        <v>0.5</v>
      </c>
      <c r="C37" s="35">
        <f t="shared" si="7"/>
        <v>12.5</v>
      </c>
      <c r="D37" s="23"/>
      <c r="E37" s="35">
        <f t="shared" si="8"/>
        <v>0</v>
      </c>
      <c r="F37" s="35" t="str">
        <f t="shared" si="5"/>
        <v>OK</v>
      </c>
      <c r="G37" s="37"/>
      <c r="H37" s="38"/>
      <c r="I37" s="38"/>
      <c r="J37" s="38"/>
      <c r="K37" s="38"/>
      <c r="L37" s="38"/>
      <c r="M37" s="38"/>
      <c r="N37" s="38"/>
      <c r="O37" s="38"/>
      <c r="P37" s="38"/>
      <c r="Q37" s="38"/>
      <c r="R37" s="38"/>
      <c r="S37" s="39">
        <f t="shared" si="6"/>
        <v>0</v>
      </c>
    </row>
    <row r="38" spans="1:19" ht="12.75">
      <c r="A38" s="20" t="s">
        <v>50</v>
      </c>
      <c r="B38" s="18">
        <v>2</v>
      </c>
      <c r="C38" s="35">
        <f t="shared" si="7"/>
        <v>50</v>
      </c>
      <c r="D38" s="23"/>
      <c r="E38" s="35">
        <f t="shared" si="8"/>
        <v>0</v>
      </c>
      <c r="F38" s="35" t="str">
        <f t="shared" si="5"/>
        <v>OK</v>
      </c>
      <c r="G38" s="37"/>
      <c r="H38" s="38"/>
      <c r="I38" s="38"/>
      <c r="J38" s="38"/>
      <c r="K38" s="38"/>
      <c r="L38" s="38"/>
      <c r="M38" s="38"/>
      <c r="N38" s="38"/>
      <c r="O38" s="38"/>
      <c r="P38" s="38"/>
      <c r="Q38" s="38"/>
      <c r="R38" s="38"/>
      <c r="S38" s="39">
        <f t="shared" si="6"/>
        <v>0</v>
      </c>
    </row>
    <row r="39" spans="1:19" ht="12.75">
      <c r="A39" s="24" t="s">
        <v>51</v>
      </c>
      <c r="B39" s="18">
        <v>0.5</v>
      </c>
      <c r="C39" s="35">
        <f t="shared" si="7"/>
        <v>12.5</v>
      </c>
      <c r="D39" s="23"/>
      <c r="E39" s="35">
        <f t="shared" si="8"/>
        <v>0</v>
      </c>
      <c r="F39" s="35" t="str">
        <f t="shared" si="5"/>
        <v>OK</v>
      </c>
      <c r="G39" s="37"/>
      <c r="H39" s="38"/>
      <c r="I39" s="38"/>
      <c r="J39" s="38"/>
      <c r="K39" s="38"/>
      <c r="L39" s="38"/>
      <c r="M39" s="38"/>
      <c r="N39" s="38"/>
      <c r="O39" s="38"/>
      <c r="P39" s="38"/>
      <c r="Q39" s="38"/>
      <c r="R39" s="38"/>
      <c r="S39" s="39">
        <f t="shared" si="6"/>
        <v>0</v>
      </c>
    </row>
    <row r="40" spans="1:19" ht="12.75">
      <c r="A40" s="20" t="s">
        <v>42</v>
      </c>
      <c r="B40" s="18">
        <v>2</v>
      </c>
      <c r="C40" s="35">
        <f t="shared" si="7"/>
        <v>50</v>
      </c>
      <c r="D40" s="23"/>
      <c r="E40" s="35">
        <f t="shared" si="8"/>
        <v>0</v>
      </c>
      <c r="F40" s="35" t="str">
        <f t="shared" si="5"/>
        <v>OK</v>
      </c>
      <c r="G40" s="37"/>
      <c r="H40" s="38"/>
      <c r="I40" s="38"/>
      <c r="J40" s="38"/>
      <c r="K40" s="38"/>
      <c r="L40" s="38"/>
      <c r="M40" s="38"/>
      <c r="N40" s="38"/>
      <c r="O40" s="38"/>
      <c r="P40" s="38"/>
      <c r="Q40" s="38"/>
      <c r="R40" s="38"/>
      <c r="S40" s="39">
        <f t="shared" si="6"/>
        <v>0</v>
      </c>
    </row>
    <row r="41" spans="1:19" ht="12.75">
      <c r="A41" s="20" t="s">
        <v>40</v>
      </c>
      <c r="B41" s="18">
        <v>1</v>
      </c>
      <c r="C41" s="35">
        <f t="shared" si="7"/>
        <v>25</v>
      </c>
      <c r="D41" s="23"/>
      <c r="E41" s="35">
        <f t="shared" si="8"/>
        <v>0</v>
      </c>
      <c r="F41" s="35" t="str">
        <f t="shared" si="5"/>
        <v>OK</v>
      </c>
      <c r="G41" s="37"/>
      <c r="H41" s="38"/>
      <c r="I41" s="38"/>
      <c r="J41" s="38"/>
      <c r="K41" s="38"/>
      <c r="L41" s="38"/>
      <c r="M41" s="38"/>
      <c r="N41" s="38"/>
      <c r="O41" s="38"/>
      <c r="P41" s="38"/>
      <c r="Q41" s="38"/>
      <c r="R41" s="38"/>
      <c r="S41" s="39">
        <f t="shared" si="6"/>
        <v>0</v>
      </c>
    </row>
    <row r="42" spans="1:19" ht="12.75">
      <c r="A42" s="21" t="s">
        <v>16</v>
      </c>
      <c r="B42" s="15"/>
      <c r="C42" s="15"/>
      <c r="D42" s="15"/>
      <c r="E42" s="35">
        <f>SUM(E33:E41)</f>
        <v>0</v>
      </c>
      <c r="F42" s="35" t="str">
        <f t="shared" si="5"/>
        <v>OK</v>
      </c>
      <c r="G42" s="35">
        <f>SUM(G32:G41)</f>
        <v>0</v>
      </c>
      <c r="H42" s="35">
        <f aca="true" t="shared" si="9" ref="H42:R42">SUM(H32:H41)</f>
        <v>0</v>
      </c>
      <c r="I42" s="35">
        <f t="shared" si="9"/>
        <v>0</v>
      </c>
      <c r="J42" s="35">
        <f t="shared" si="9"/>
        <v>0</v>
      </c>
      <c r="K42" s="35">
        <f t="shared" si="9"/>
        <v>0</v>
      </c>
      <c r="L42" s="35">
        <f t="shared" si="9"/>
        <v>0</v>
      </c>
      <c r="M42" s="35">
        <f t="shared" si="9"/>
        <v>0</v>
      </c>
      <c r="N42" s="35">
        <f t="shared" si="9"/>
        <v>0</v>
      </c>
      <c r="O42" s="35">
        <f t="shared" si="9"/>
        <v>0</v>
      </c>
      <c r="P42" s="35">
        <f t="shared" si="9"/>
        <v>0</v>
      </c>
      <c r="Q42" s="35">
        <f t="shared" si="9"/>
        <v>0</v>
      </c>
      <c r="R42" s="35">
        <f t="shared" si="9"/>
        <v>0</v>
      </c>
      <c r="S42" s="39">
        <f>SUM(G42:R42)</f>
        <v>0</v>
      </c>
    </row>
    <row r="43" spans="1:19" ht="12.75">
      <c r="A43" s="22"/>
      <c r="B43" s="15"/>
      <c r="C43" s="15"/>
      <c r="D43" s="15"/>
      <c r="E43" s="36"/>
      <c r="F43" s="36"/>
      <c r="G43" s="40"/>
      <c r="H43" s="40"/>
      <c r="I43" s="40"/>
      <c r="J43" s="40"/>
      <c r="K43" s="40"/>
      <c r="L43" s="40"/>
      <c r="M43" s="40"/>
      <c r="N43" s="40"/>
      <c r="O43" s="40"/>
      <c r="P43" s="40"/>
      <c r="Q43" s="40"/>
      <c r="R43" s="40"/>
      <c r="S43" s="41"/>
    </row>
    <row r="44" spans="1:19" ht="12.75">
      <c r="A44" s="14" t="s">
        <v>17</v>
      </c>
      <c r="B44" s="15"/>
      <c r="C44" s="15"/>
      <c r="D44" s="15"/>
      <c r="E44" s="36"/>
      <c r="F44" s="36"/>
      <c r="G44" s="40"/>
      <c r="H44" s="40"/>
      <c r="I44" s="40"/>
      <c r="J44" s="40"/>
      <c r="K44" s="40"/>
      <c r="L44" s="40"/>
      <c r="M44" s="40"/>
      <c r="N44" s="40"/>
      <c r="O44" s="40"/>
      <c r="P44" s="40"/>
      <c r="Q44" s="40"/>
      <c r="R44" s="40"/>
      <c r="S44" s="41"/>
    </row>
    <row r="45" spans="1:19" ht="12.75">
      <c r="A45" s="24" t="s">
        <v>52</v>
      </c>
      <c r="B45" s="15"/>
      <c r="C45" s="25"/>
      <c r="D45" s="23"/>
      <c r="E45" s="35">
        <f>D45*C45</f>
        <v>0</v>
      </c>
      <c r="F45" s="35" t="str">
        <f aca="true" t="shared" si="10" ref="F45:F62">IF((E45=S45),"OK","ERROR")</f>
        <v>OK</v>
      </c>
      <c r="G45" s="37"/>
      <c r="H45" s="38"/>
      <c r="I45" s="38"/>
      <c r="J45" s="38"/>
      <c r="K45" s="38"/>
      <c r="L45" s="38"/>
      <c r="M45" s="38"/>
      <c r="N45" s="38"/>
      <c r="O45" s="38"/>
      <c r="P45" s="38"/>
      <c r="Q45" s="38"/>
      <c r="R45" s="38"/>
      <c r="S45" s="39">
        <f>SUM(H45:R45)</f>
        <v>0</v>
      </c>
    </row>
    <row r="46" spans="1:19" ht="12.75">
      <c r="A46" s="20" t="s">
        <v>53</v>
      </c>
      <c r="B46" s="15"/>
      <c r="C46" s="25"/>
      <c r="D46" s="23"/>
      <c r="E46" s="35">
        <f>D46*C46</f>
        <v>0</v>
      </c>
      <c r="F46" s="35" t="str">
        <f t="shared" si="10"/>
        <v>OK</v>
      </c>
      <c r="G46" s="37"/>
      <c r="H46" s="38"/>
      <c r="I46" s="38"/>
      <c r="J46" s="38"/>
      <c r="K46" s="38"/>
      <c r="L46" s="38"/>
      <c r="M46" s="38"/>
      <c r="N46" s="38"/>
      <c r="O46" s="38"/>
      <c r="P46" s="38"/>
      <c r="Q46" s="38"/>
      <c r="R46" s="38"/>
      <c r="S46" s="39">
        <f>SUM(H46:R46)</f>
        <v>0</v>
      </c>
    </row>
    <row r="47" spans="1:19" ht="12.75">
      <c r="A47" s="20" t="s">
        <v>78</v>
      </c>
      <c r="B47" s="15"/>
      <c r="C47" s="25"/>
      <c r="D47" s="23"/>
      <c r="E47" s="35">
        <f aca="true" t="shared" si="11" ref="E47:E56">D47*C47</f>
        <v>0</v>
      </c>
      <c r="F47" s="35" t="str">
        <f t="shared" si="10"/>
        <v>OK</v>
      </c>
      <c r="G47" s="37"/>
      <c r="H47" s="38"/>
      <c r="I47" s="38"/>
      <c r="J47" s="38"/>
      <c r="K47" s="38"/>
      <c r="L47" s="38"/>
      <c r="M47" s="38"/>
      <c r="N47" s="38"/>
      <c r="O47" s="38"/>
      <c r="P47" s="38"/>
      <c r="Q47" s="38"/>
      <c r="R47" s="38"/>
      <c r="S47" s="39">
        <f aca="true" t="shared" si="12" ref="S47:S56">SUM(H47:R47)</f>
        <v>0</v>
      </c>
    </row>
    <row r="48" spans="1:19" ht="12.75">
      <c r="A48" s="20" t="s">
        <v>54</v>
      </c>
      <c r="B48" s="15"/>
      <c r="C48" s="25"/>
      <c r="D48" s="23"/>
      <c r="E48" s="35">
        <f t="shared" si="11"/>
        <v>0</v>
      </c>
      <c r="F48" s="35" t="str">
        <f t="shared" si="10"/>
        <v>OK</v>
      </c>
      <c r="G48" s="37"/>
      <c r="H48" s="38"/>
      <c r="I48" s="38"/>
      <c r="J48" s="38"/>
      <c r="K48" s="38"/>
      <c r="L48" s="38"/>
      <c r="M48" s="38"/>
      <c r="N48" s="38"/>
      <c r="O48" s="38"/>
      <c r="P48" s="38"/>
      <c r="Q48" s="38"/>
      <c r="R48" s="38"/>
      <c r="S48" s="39">
        <f t="shared" si="12"/>
        <v>0</v>
      </c>
    </row>
    <row r="49" spans="1:19" ht="12.75">
      <c r="A49" s="20" t="s">
        <v>55</v>
      </c>
      <c r="B49" s="15"/>
      <c r="C49" s="25"/>
      <c r="D49" s="23"/>
      <c r="E49" s="35">
        <f t="shared" si="11"/>
        <v>0</v>
      </c>
      <c r="F49" s="35" t="str">
        <f t="shared" si="10"/>
        <v>OK</v>
      </c>
      <c r="G49" s="37"/>
      <c r="H49" s="38"/>
      <c r="I49" s="38"/>
      <c r="J49" s="38"/>
      <c r="K49" s="38"/>
      <c r="L49" s="38"/>
      <c r="M49" s="38"/>
      <c r="N49" s="38"/>
      <c r="O49" s="38"/>
      <c r="P49" s="38"/>
      <c r="Q49" s="38"/>
      <c r="R49" s="38"/>
      <c r="S49" s="39">
        <f t="shared" si="12"/>
        <v>0</v>
      </c>
    </row>
    <row r="50" spans="1:19" ht="12.75">
      <c r="A50" s="20" t="s">
        <v>66</v>
      </c>
      <c r="B50" s="15"/>
      <c r="C50" s="25"/>
      <c r="D50" s="23"/>
      <c r="E50" s="35">
        <f t="shared" si="11"/>
        <v>0</v>
      </c>
      <c r="F50" s="35" t="str">
        <f t="shared" si="10"/>
        <v>OK</v>
      </c>
      <c r="G50" s="37"/>
      <c r="H50" s="38"/>
      <c r="I50" s="38"/>
      <c r="J50" s="38"/>
      <c r="K50" s="38"/>
      <c r="L50" s="38"/>
      <c r="M50" s="38"/>
      <c r="N50" s="38"/>
      <c r="O50" s="38"/>
      <c r="P50" s="38"/>
      <c r="Q50" s="38"/>
      <c r="R50" s="38"/>
      <c r="S50" s="39">
        <f t="shared" si="12"/>
        <v>0</v>
      </c>
    </row>
    <row r="51" spans="1:19" ht="12.75">
      <c r="A51" s="20" t="s">
        <v>67</v>
      </c>
      <c r="B51" s="15"/>
      <c r="C51" s="25"/>
      <c r="D51" s="23"/>
      <c r="E51" s="35">
        <f t="shared" si="11"/>
        <v>0</v>
      </c>
      <c r="F51" s="35" t="str">
        <f t="shared" si="10"/>
        <v>OK</v>
      </c>
      <c r="G51" s="37"/>
      <c r="H51" s="38"/>
      <c r="I51" s="38"/>
      <c r="J51" s="38"/>
      <c r="K51" s="38"/>
      <c r="L51" s="38"/>
      <c r="M51" s="38"/>
      <c r="N51" s="38"/>
      <c r="O51" s="38"/>
      <c r="P51" s="38"/>
      <c r="Q51" s="38"/>
      <c r="R51" s="38"/>
      <c r="S51" s="39">
        <f t="shared" si="12"/>
        <v>0</v>
      </c>
    </row>
    <row r="52" spans="1:19" ht="12.75">
      <c r="A52" s="20" t="s">
        <v>68</v>
      </c>
      <c r="B52" s="15"/>
      <c r="C52" s="25"/>
      <c r="D52" s="23"/>
      <c r="E52" s="35">
        <f t="shared" si="11"/>
        <v>0</v>
      </c>
      <c r="F52" s="35" t="str">
        <f t="shared" si="10"/>
        <v>OK</v>
      </c>
      <c r="G52" s="37"/>
      <c r="H52" s="38"/>
      <c r="I52" s="38"/>
      <c r="J52" s="38"/>
      <c r="K52" s="38"/>
      <c r="L52" s="38"/>
      <c r="M52" s="38"/>
      <c r="N52" s="38"/>
      <c r="O52" s="38"/>
      <c r="P52" s="38"/>
      <c r="Q52" s="38"/>
      <c r="R52" s="38"/>
      <c r="S52" s="39">
        <f t="shared" si="12"/>
        <v>0</v>
      </c>
    </row>
    <row r="53" spans="1:19" ht="12.75">
      <c r="A53" s="20" t="s">
        <v>69</v>
      </c>
      <c r="B53" s="15"/>
      <c r="C53" s="25"/>
      <c r="D53" s="23"/>
      <c r="E53" s="35">
        <f t="shared" si="11"/>
        <v>0</v>
      </c>
      <c r="F53" s="35" t="str">
        <f t="shared" si="10"/>
        <v>OK</v>
      </c>
      <c r="G53" s="37"/>
      <c r="H53" s="38"/>
      <c r="I53" s="38"/>
      <c r="J53" s="38"/>
      <c r="K53" s="38"/>
      <c r="L53" s="38"/>
      <c r="M53" s="38"/>
      <c r="N53" s="38"/>
      <c r="O53" s="38"/>
      <c r="P53" s="38"/>
      <c r="Q53" s="38"/>
      <c r="R53" s="38"/>
      <c r="S53" s="39">
        <f t="shared" si="12"/>
        <v>0</v>
      </c>
    </row>
    <row r="54" spans="1:19" ht="12.75">
      <c r="A54" s="20" t="s">
        <v>70</v>
      </c>
      <c r="B54" s="15"/>
      <c r="C54" s="25"/>
      <c r="D54" s="23"/>
      <c r="E54" s="35">
        <f t="shared" si="11"/>
        <v>0</v>
      </c>
      <c r="F54" s="35" t="str">
        <f t="shared" si="10"/>
        <v>OK</v>
      </c>
      <c r="G54" s="37"/>
      <c r="H54" s="38"/>
      <c r="I54" s="38"/>
      <c r="J54" s="38"/>
      <c r="K54" s="38"/>
      <c r="L54" s="38"/>
      <c r="M54" s="38"/>
      <c r="N54" s="38"/>
      <c r="O54" s="38"/>
      <c r="P54" s="38"/>
      <c r="Q54" s="38"/>
      <c r="R54" s="38"/>
      <c r="S54" s="39">
        <f t="shared" si="12"/>
        <v>0</v>
      </c>
    </row>
    <row r="55" spans="1:19" ht="12.75">
      <c r="A55" s="20" t="s">
        <v>71</v>
      </c>
      <c r="B55" s="15"/>
      <c r="C55" s="25"/>
      <c r="D55" s="23"/>
      <c r="E55" s="35">
        <f t="shared" si="11"/>
        <v>0</v>
      </c>
      <c r="F55" s="35" t="str">
        <f t="shared" si="10"/>
        <v>OK</v>
      </c>
      <c r="G55" s="37"/>
      <c r="H55" s="38"/>
      <c r="I55" s="38"/>
      <c r="J55" s="38"/>
      <c r="K55" s="38"/>
      <c r="L55" s="38"/>
      <c r="M55" s="38"/>
      <c r="N55" s="38"/>
      <c r="O55" s="38"/>
      <c r="P55" s="38"/>
      <c r="Q55" s="38"/>
      <c r="R55" s="38"/>
      <c r="S55" s="39">
        <f t="shared" si="12"/>
        <v>0</v>
      </c>
    </row>
    <row r="56" spans="1:19" ht="12.75">
      <c r="A56" s="20" t="s">
        <v>72</v>
      </c>
      <c r="B56" s="15"/>
      <c r="C56" s="25"/>
      <c r="D56" s="23"/>
      <c r="E56" s="35">
        <f t="shared" si="11"/>
        <v>0</v>
      </c>
      <c r="F56" s="35" t="str">
        <f t="shared" si="10"/>
        <v>OK</v>
      </c>
      <c r="G56" s="37"/>
      <c r="H56" s="38"/>
      <c r="I56" s="38"/>
      <c r="J56" s="38"/>
      <c r="K56" s="38"/>
      <c r="L56" s="38"/>
      <c r="M56" s="38"/>
      <c r="N56" s="38"/>
      <c r="O56" s="38"/>
      <c r="P56" s="38"/>
      <c r="Q56" s="38"/>
      <c r="R56" s="38"/>
      <c r="S56" s="39">
        <f t="shared" si="12"/>
        <v>0</v>
      </c>
    </row>
    <row r="57" spans="1:19" ht="12.75">
      <c r="A57" s="20" t="s">
        <v>73</v>
      </c>
      <c r="B57" s="15"/>
      <c r="C57" s="25"/>
      <c r="D57" s="23"/>
      <c r="E57" s="35">
        <f>D57*C57</f>
        <v>0</v>
      </c>
      <c r="F57" s="35" t="str">
        <f t="shared" si="10"/>
        <v>OK</v>
      </c>
      <c r="G57" s="37"/>
      <c r="H57" s="38"/>
      <c r="I57" s="38"/>
      <c r="J57" s="38"/>
      <c r="K57" s="38"/>
      <c r="L57" s="38"/>
      <c r="M57" s="38"/>
      <c r="N57" s="38"/>
      <c r="O57" s="38"/>
      <c r="P57" s="38"/>
      <c r="Q57" s="38"/>
      <c r="R57" s="38"/>
      <c r="S57" s="39">
        <f>SUM(H57:R57)</f>
        <v>0</v>
      </c>
    </row>
    <row r="58" spans="1:19" ht="12.75">
      <c r="A58" s="20" t="s">
        <v>74</v>
      </c>
      <c r="B58" s="15"/>
      <c r="C58" s="25"/>
      <c r="D58" s="23"/>
      <c r="E58" s="35">
        <f>D58*C58</f>
        <v>0</v>
      </c>
      <c r="F58" s="35" t="str">
        <f t="shared" si="10"/>
        <v>OK</v>
      </c>
      <c r="G58" s="37"/>
      <c r="H58" s="38"/>
      <c r="I58" s="38"/>
      <c r="J58" s="38"/>
      <c r="K58" s="38"/>
      <c r="L58" s="38"/>
      <c r="M58" s="38"/>
      <c r="N58" s="38"/>
      <c r="O58" s="38"/>
      <c r="P58" s="38"/>
      <c r="Q58" s="38"/>
      <c r="R58" s="38"/>
      <c r="S58" s="39">
        <f>SUM(H58:R58)</f>
        <v>0</v>
      </c>
    </row>
    <row r="59" spans="1:19" ht="12.75">
      <c r="A59" s="20" t="s">
        <v>75</v>
      </c>
      <c r="B59" s="15"/>
      <c r="C59" s="25"/>
      <c r="D59" s="23"/>
      <c r="E59" s="35">
        <f>D59*C59</f>
        <v>0</v>
      </c>
      <c r="F59" s="35" t="str">
        <f t="shared" si="10"/>
        <v>OK</v>
      </c>
      <c r="G59" s="37"/>
      <c r="H59" s="38"/>
      <c r="I59" s="38"/>
      <c r="J59" s="38"/>
      <c r="K59" s="38"/>
      <c r="L59" s="38"/>
      <c r="M59" s="38"/>
      <c r="N59" s="38"/>
      <c r="O59" s="38"/>
      <c r="P59" s="38"/>
      <c r="Q59" s="38"/>
      <c r="R59" s="38"/>
      <c r="S59" s="39">
        <f>SUM(H59:R59)</f>
        <v>0</v>
      </c>
    </row>
    <row r="60" spans="1:19" ht="12.75">
      <c r="A60" s="20" t="s">
        <v>76</v>
      </c>
      <c r="B60" s="15"/>
      <c r="C60" s="25"/>
      <c r="D60" s="23"/>
      <c r="E60" s="35">
        <f>D60*C60</f>
        <v>0</v>
      </c>
      <c r="F60" s="35" t="str">
        <f t="shared" si="10"/>
        <v>OK</v>
      </c>
      <c r="G60" s="37"/>
      <c r="H60" s="38"/>
      <c r="I60" s="38"/>
      <c r="J60" s="38"/>
      <c r="K60" s="38"/>
      <c r="L60" s="38"/>
      <c r="M60" s="38"/>
      <c r="N60" s="38"/>
      <c r="O60" s="38"/>
      <c r="P60" s="38"/>
      <c r="Q60" s="38"/>
      <c r="R60" s="38"/>
      <c r="S60" s="39">
        <f>SUM(H60:R60)</f>
        <v>0</v>
      </c>
    </row>
    <row r="61" spans="1:19" ht="12.75">
      <c r="A61" s="1" t="s">
        <v>77</v>
      </c>
      <c r="B61" s="15"/>
      <c r="C61" s="25"/>
      <c r="D61" s="23"/>
      <c r="E61" s="35">
        <f>D61*C61</f>
        <v>0</v>
      </c>
      <c r="F61" s="35" t="str">
        <f t="shared" si="10"/>
        <v>OK</v>
      </c>
      <c r="G61" s="37"/>
      <c r="H61" s="38"/>
      <c r="I61" s="38"/>
      <c r="J61" s="38"/>
      <c r="K61" s="38"/>
      <c r="L61" s="38"/>
      <c r="M61" s="38"/>
      <c r="N61" s="38"/>
      <c r="O61" s="38"/>
      <c r="P61" s="38"/>
      <c r="Q61" s="38"/>
      <c r="R61" s="38"/>
      <c r="S61" s="39">
        <f>SUM(H61:R61)</f>
        <v>0</v>
      </c>
    </row>
    <row r="62" spans="1:19" ht="12.75">
      <c r="A62" s="21" t="s">
        <v>19</v>
      </c>
      <c r="B62" s="15"/>
      <c r="C62" s="15"/>
      <c r="D62" s="15"/>
      <c r="E62" s="35">
        <f>SUM(E45:E61)</f>
        <v>0</v>
      </c>
      <c r="F62" s="35" t="str">
        <f t="shared" si="10"/>
        <v>OK</v>
      </c>
      <c r="G62" s="35">
        <f aca="true" t="shared" si="13" ref="G62:R62">SUM(G45:G61)</f>
        <v>0</v>
      </c>
      <c r="H62" s="35">
        <f t="shared" si="13"/>
        <v>0</v>
      </c>
      <c r="I62" s="35">
        <f t="shared" si="13"/>
        <v>0</v>
      </c>
      <c r="J62" s="35">
        <f t="shared" si="13"/>
        <v>0</v>
      </c>
      <c r="K62" s="35">
        <f t="shared" si="13"/>
        <v>0</v>
      </c>
      <c r="L62" s="35">
        <f t="shared" si="13"/>
        <v>0</v>
      </c>
      <c r="M62" s="35">
        <f t="shared" si="13"/>
        <v>0</v>
      </c>
      <c r="N62" s="35">
        <f t="shared" si="13"/>
        <v>0</v>
      </c>
      <c r="O62" s="35">
        <f t="shared" si="13"/>
        <v>0</v>
      </c>
      <c r="P62" s="35">
        <f t="shared" si="13"/>
        <v>0</v>
      </c>
      <c r="Q62" s="35">
        <f t="shared" si="13"/>
        <v>0</v>
      </c>
      <c r="R62" s="35">
        <f t="shared" si="13"/>
        <v>0</v>
      </c>
      <c r="S62" s="39">
        <f>SUM(G62:R62)</f>
        <v>0</v>
      </c>
    </row>
    <row r="63" spans="1:19" ht="12.75">
      <c r="A63" s="22"/>
      <c r="B63" s="15"/>
      <c r="C63" s="15"/>
      <c r="D63" s="15"/>
      <c r="E63" s="36"/>
      <c r="F63" s="36"/>
      <c r="G63" s="40"/>
      <c r="H63" s="40"/>
      <c r="I63" s="40"/>
      <c r="J63" s="40"/>
      <c r="K63" s="40"/>
      <c r="L63" s="40"/>
      <c r="M63" s="40"/>
      <c r="N63" s="40"/>
      <c r="O63" s="40"/>
      <c r="P63" s="40"/>
      <c r="Q63" s="40"/>
      <c r="R63" s="40"/>
      <c r="S63" s="41"/>
    </row>
    <row r="64" spans="1:19" ht="12.75">
      <c r="A64" s="14" t="s">
        <v>18</v>
      </c>
      <c r="B64" s="15"/>
      <c r="C64" s="15"/>
      <c r="D64" s="15"/>
      <c r="E64" s="36"/>
      <c r="F64" s="36"/>
      <c r="G64" s="40"/>
      <c r="H64" s="40"/>
      <c r="I64" s="40"/>
      <c r="J64" s="40"/>
      <c r="K64" s="40"/>
      <c r="L64" s="40"/>
      <c r="M64" s="40"/>
      <c r="N64" s="40"/>
      <c r="O64" s="40"/>
      <c r="P64" s="40"/>
      <c r="Q64" s="40"/>
      <c r="R64" s="40"/>
      <c r="S64" s="41"/>
    </row>
    <row r="65" spans="1:19" ht="12.75">
      <c r="A65" s="20" t="s">
        <v>56</v>
      </c>
      <c r="B65" s="15"/>
      <c r="C65" s="25"/>
      <c r="D65" s="23"/>
      <c r="E65" s="35">
        <f>D65*C65</f>
        <v>0</v>
      </c>
      <c r="F65" s="35" t="str">
        <f aca="true" t="shared" si="14" ref="F65:F70">IF((E65=S65),"OK","ERROR")</f>
        <v>OK</v>
      </c>
      <c r="G65" s="37"/>
      <c r="H65" s="38"/>
      <c r="I65" s="38"/>
      <c r="J65" s="38"/>
      <c r="K65" s="38"/>
      <c r="L65" s="38"/>
      <c r="M65" s="38"/>
      <c r="N65" s="38"/>
      <c r="O65" s="38"/>
      <c r="P65" s="38"/>
      <c r="Q65" s="38"/>
      <c r="R65" s="38"/>
      <c r="S65" s="39">
        <f>SUM(H65:R65)</f>
        <v>0</v>
      </c>
    </row>
    <row r="66" spans="1:19" ht="12.75">
      <c r="A66" s="17" t="s">
        <v>87</v>
      </c>
      <c r="B66" s="15"/>
      <c r="C66" s="25"/>
      <c r="D66" s="23"/>
      <c r="E66" s="35">
        <f>D66*C66</f>
        <v>0</v>
      </c>
      <c r="F66" s="35" t="str">
        <f t="shared" si="14"/>
        <v>OK</v>
      </c>
      <c r="G66" s="37"/>
      <c r="H66" s="38"/>
      <c r="I66" s="38"/>
      <c r="J66" s="38"/>
      <c r="K66" s="38"/>
      <c r="L66" s="38"/>
      <c r="M66" s="38"/>
      <c r="N66" s="38"/>
      <c r="O66" s="38"/>
      <c r="P66" s="38"/>
      <c r="Q66" s="38"/>
      <c r="R66" s="38"/>
      <c r="S66" s="39">
        <f>SUM(H66:R66)</f>
        <v>0</v>
      </c>
    </row>
    <row r="67" spans="1:19" ht="12.75">
      <c r="A67" s="20" t="s">
        <v>57</v>
      </c>
      <c r="B67" s="15"/>
      <c r="C67" s="25"/>
      <c r="D67" s="23"/>
      <c r="E67" s="35">
        <f>D67*C67</f>
        <v>0</v>
      </c>
      <c r="F67" s="35" t="str">
        <f t="shared" si="14"/>
        <v>OK</v>
      </c>
      <c r="G67" s="37"/>
      <c r="H67" s="38"/>
      <c r="I67" s="38"/>
      <c r="J67" s="38"/>
      <c r="K67" s="38"/>
      <c r="L67" s="38"/>
      <c r="M67" s="38"/>
      <c r="N67" s="38"/>
      <c r="O67" s="38"/>
      <c r="P67" s="38"/>
      <c r="Q67" s="38"/>
      <c r="R67" s="38"/>
      <c r="S67" s="39">
        <f>SUM(H67:R67)</f>
        <v>0</v>
      </c>
    </row>
    <row r="68" spans="1:19" ht="12.75">
      <c r="A68" s="20" t="s">
        <v>58</v>
      </c>
      <c r="B68" s="15"/>
      <c r="C68" s="25"/>
      <c r="D68" s="23"/>
      <c r="E68" s="35">
        <f>D68*C68</f>
        <v>0</v>
      </c>
      <c r="F68" s="35" t="str">
        <f t="shared" si="14"/>
        <v>OK</v>
      </c>
      <c r="G68" s="37"/>
      <c r="H68" s="38"/>
      <c r="I68" s="38"/>
      <c r="J68" s="38"/>
      <c r="K68" s="38"/>
      <c r="L68" s="38"/>
      <c r="M68" s="38"/>
      <c r="N68" s="38"/>
      <c r="O68" s="38"/>
      <c r="P68" s="38"/>
      <c r="Q68" s="38"/>
      <c r="R68" s="38"/>
      <c r="S68" s="39">
        <f>SUM(H68:R68)</f>
        <v>0</v>
      </c>
    </row>
    <row r="69" spans="1:19" ht="12.75">
      <c r="A69" s="20" t="s">
        <v>59</v>
      </c>
      <c r="B69" s="15"/>
      <c r="C69" s="25"/>
      <c r="D69" s="23"/>
      <c r="E69" s="35">
        <f>D69*C69</f>
        <v>0</v>
      </c>
      <c r="F69" s="35" t="str">
        <f t="shared" si="14"/>
        <v>OK</v>
      </c>
      <c r="G69" s="37"/>
      <c r="H69" s="38"/>
      <c r="I69" s="38"/>
      <c r="J69" s="38"/>
      <c r="K69" s="38"/>
      <c r="L69" s="38"/>
      <c r="M69" s="38"/>
      <c r="N69" s="38"/>
      <c r="O69" s="38"/>
      <c r="P69" s="38"/>
      <c r="Q69" s="38"/>
      <c r="R69" s="38"/>
      <c r="S69" s="39">
        <f>SUM(H69:R69)</f>
        <v>0</v>
      </c>
    </row>
    <row r="70" spans="1:19" ht="12.75">
      <c r="A70" s="21" t="s">
        <v>20</v>
      </c>
      <c r="B70" s="15"/>
      <c r="C70" s="15"/>
      <c r="D70" s="15"/>
      <c r="E70" s="35">
        <f>SUM(E65:E69)</f>
        <v>0</v>
      </c>
      <c r="F70" s="35" t="str">
        <f t="shared" si="14"/>
        <v>OK</v>
      </c>
      <c r="G70" s="35">
        <f aca="true" t="shared" si="15" ref="G70:R70">SUM(G65:G69)</f>
        <v>0</v>
      </c>
      <c r="H70" s="35">
        <f t="shared" si="15"/>
        <v>0</v>
      </c>
      <c r="I70" s="35">
        <f t="shared" si="15"/>
        <v>0</v>
      </c>
      <c r="J70" s="35">
        <f t="shared" si="15"/>
        <v>0</v>
      </c>
      <c r="K70" s="35">
        <f t="shared" si="15"/>
        <v>0</v>
      </c>
      <c r="L70" s="35">
        <f t="shared" si="15"/>
        <v>0</v>
      </c>
      <c r="M70" s="35">
        <f t="shared" si="15"/>
        <v>0</v>
      </c>
      <c r="N70" s="35">
        <f t="shared" si="15"/>
        <v>0</v>
      </c>
      <c r="O70" s="35">
        <f t="shared" si="15"/>
        <v>0</v>
      </c>
      <c r="P70" s="35">
        <f t="shared" si="15"/>
        <v>0</v>
      </c>
      <c r="Q70" s="35">
        <f t="shared" si="15"/>
        <v>0</v>
      </c>
      <c r="R70" s="35">
        <f t="shared" si="15"/>
        <v>0</v>
      </c>
      <c r="S70" s="39">
        <f>SUM(G70:R70)</f>
        <v>0</v>
      </c>
    </row>
    <row r="71" spans="1:19" ht="12.75">
      <c r="A71" s="22"/>
      <c r="B71" s="15"/>
      <c r="C71" s="15"/>
      <c r="D71" s="15"/>
      <c r="E71" s="36"/>
      <c r="F71" s="36"/>
      <c r="G71" s="36"/>
      <c r="H71" s="36"/>
      <c r="I71" s="36"/>
      <c r="J71" s="36"/>
      <c r="K71" s="36"/>
      <c r="L71" s="36"/>
      <c r="M71" s="36"/>
      <c r="N71" s="36"/>
      <c r="O71" s="36"/>
      <c r="P71" s="36"/>
      <c r="Q71" s="36"/>
      <c r="R71" s="36"/>
      <c r="S71" s="41"/>
    </row>
    <row r="72" spans="1:19" ht="12.75">
      <c r="A72" s="21" t="s">
        <v>35</v>
      </c>
      <c r="B72" s="15"/>
      <c r="C72" s="15"/>
      <c r="D72" s="15"/>
      <c r="E72" s="42">
        <f>E70+E62+E42+E29</f>
        <v>0</v>
      </c>
      <c r="F72" s="35" t="str">
        <f>IF((E72=S72),"OK","ERROR")</f>
        <v>OK</v>
      </c>
      <c r="G72" s="35">
        <f aca="true" t="shared" si="16" ref="G72:R72">G70+G62+G42+G29</f>
        <v>0</v>
      </c>
      <c r="H72" s="35">
        <f t="shared" si="16"/>
        <v>0</v>
      </c>
      <c r="I72" s="35">
        <f t="shared" si="16"/>
        <v>0</v>
      </c>
      <c r="J72" s="35">
        <f t="shared" si="16"/>
        <v>0</v>
      </c>
      <c r="K72" s="35">
        <f t="shared" si="16"/>
        <v>0</v>
      </c>
      <c r="L72" s="35">
        <f t="shared" si="16"/>
        <v>0</v>
      </c>
      <c r="M72" s="35">
        <f t="shared" si="16"/>
        <v>0</v>
      </c>
      <c r="N72" s="35">
        <f t="shared" si="16"/>
        <v>0</v>
      </c>
      <c r="O72" s="35">
        <f t="shared" si="16"/>
        <v>0</v>
      </c>
      <c r="P72" s="35">
        <f t="shared" si="16"/>
        <v>0</v>
      </c>
      <c r="Q72" s="35">
        <f t="shared" si="16"/>
        <v>0</v>
      </c>
      <c r="R72" s="35">
        <f t="shared" si="16"/>
        <v>0</v>
      </c>
      <c r="S72" s="39">
        <f>SUM(G72:R72)</f>
        <v>0</v>
      </c>
    </row>
    <row r="73" spans="1:20" ht="12.75">
      <c r="A73" s="20" t="s">
        <v>26</v>
      </c>
      <c r="B73" s="15"/>
      <c r="C73" s="15"/>
      <c r="D73" s="15"/>
      <c r="E73" s="42">
        <f>E72*$B$13</f>
        <v>0</v>
      </c>
      <c r="F73" s="35" t="str">
        <f>IF((E73=S73),"OK","ERROR")</f>
        <v>OK</v>
      </c>
      <c r="G73" s="43">
        <f aca="true" t="shared" si="17" ref="G73:S73">G72*$B$13</f>
        <v>0</v>
      </c>
      <c r="H73" s="43">
        <f t="shared" si="17"/>
        <v>0</v>
      </c>
      <c r="I73" s="43">
        <f t="shared" si="17"/>
        <v>0</v>
      </c>
      <c r="J73" s="43">
        <f t="shared" si="17"/>
        <v>0</v>
      </c>
      <c r="K73" s="43">
        <f t="shared" si="17"/>
        <v>0</v>
      </c>
      <c r="L73" s="43">
        <f t="shared" si="17"/>
        <v>0</v>
      </c>
      <c r="M73" s="43">
        <f t="shared" si="17"/>
        <v>0</v>
      </c>
      <c r="N73" s="43">
        <f t="shared" si="17"/>
        <v>0</v>
      </c>
      <c r="O73" s="43">
        <f t="shared" si="17"/>
        <v>0</v>
      </c>
      <c r="P73" s="43">
        <f t="shared" si="17"/>
        <v>0</v>
      </c>
      <c r="Q73" s="43">
        <f t="shared" si="17"/>
        <v>0</v>
      </c>
      <c r="R73" s="43">
        <f t="shared" si="17"/>
        <v>0</v>
      </c>
      <c r="S73" s="39">
        <f t="shared" si="17"/>
        <v>0</v>
      </c>
      <c r="T73" s="26"/>
    </row>
    <row r="74" spans="1:19" ht="12.75">
      <c r="A74" s="14" t="s">
        <v>34</v>
      </c>
      <c r="B74" s="27"/>
      <c r="C74" s="27"/>
      <c r="D74" s="27"/>
      <c r="E74" s="44">
        <f>SUM(E72:E73)</f>
        <v>0</v>
      </c>
      <c r="F74" s="45" t="str">
        <f>IF((E74=S74),"OK","ERROR")</f>
        <v>OK</v>
      </c>
      <c r="G74" s="45">
        <f aca="true" t="shared" si="18" ref="G74:R74">SUM(G72:G73)</f>
        <v>0</v>
      </c>
      <c r="H74" s="45">
        <f t="shared" si="18"/>
        <v>0</v>
      </c>
      <c r="I74" s="45">
        <f t="shared" si="18"/>
        <v>0</v>
      </c>
      <c r="J74" s="45">
        <f t="shared" si="18"/>
        <v>0</v>
      </c>
      <c r="K74" s="45">
        <f t="shared" si="18"/>
        <v>0</v>
      </c>
      <c r="L74" s="45">
        <f t="shared" si="18"/>
        <v>0</v>
      </c>
      <c r="M74" s="45">
        <f t="shared" si="18"/>
        <v>0</v>
      </c>
      <c r="N74" s="45">
        <f t="shared" si="18"/>
        <v>0</v>
      </c>
      <c r="O74" s="45">
        <f t="shared" si="18"/>
        <v>0</v>
      </c>
      <c r="P74" s="45">
        <f t="shared" si="18"/>
        <v>0</v>
      </c>
      <c r="Q74" s="45">
        <f t="shared" si="18"/>
        <v>0</v>
      </c>
      <c r="R74" s="45">
        <f t="shared" si="18"/>
        <v>0</v>
      </c>
      <c r="S74" s="46">
        <f>SUM(G74:R74)</f>
        <v>0</v>
      </c>
    </row>
    <row r="75" spans="1:19" ht="12.75">
      <c r="A75" s="28"/>
      <c r="B75" s="29"/>
      <c r="C75" s="29"/>
      <c r="D75" s="29"/>
      <c r="E75" s="30"/>
      <c r="F75" s="31"/>
      <c r="G75" s="31"/>
      <c r="H75" s="32"/>
      <c r="I75" s="32"/>
      <c r="J75" s="32"/>
      <c r="K75" s="32"/>
      <c r="L75" s="32"/>
      <c r="M75" s="32"/>
      <c r="N75" s="32"/>
      <c r="O75" s="32"/>
      <c r="P75" s="32"/>
      <c r="Q75" s="32"/>
      <c r="R75" s="32"/>
      <c r="S75" s="33"/>
    </row>
    <row r="76" spans="1:5" ht="12.75">
      <c r="A76" s="26"/>
      <c r="B76" s="26"/>
      <c r="C76" s="26"/>
      <c r="D76" s="26"/>
      <c r="E76" s="26"/>
    </row>
    <row r="77" spans="1:2" ht="12.75">
      <c r="A77" s="14" t="s">
        <v>33</v>
      </c>
      <c r="B77" s="47">
        <f>E74*$B$11</f>
        <v>0</v>
      </c>
    </row>
    <row r="78" spans="1:2" ht="12.75">
      <c r="A78" s="28"/>
      <c r="B78" s="48"/>
    </row>
    <row r="79" spans="1:2" ht="12.75">
      <c r="A79" s="14" t="s">
        <v>21</v>
      </c>
      <c r="B79" s="49"/>
    </row>
    <row r="80" spans="1:2" ht="12.75">
      <c r="A80" s="20" t="s">
        <v>60</v>
      </c>
      <c r="B80" s="50"/>
    </row>
    <row r="81" spans="1:2" ht="12.75">
      <c r="A81" s="20" t="s">
        <v>61</v>
      </c>
      <c r="B81" s="51"/>
    </row>
    <row r="82" spans="1:2" ht="12.75">
      <c r="A82" s="20" t="s">
        <v>62</v>
      </c>
      <c r="B82" s="51"/>
    </row>
    <row r="83" spans="1:2" ht="12.75">
      <c r="A83" s="20" t="s">
        <v>63</v>
      </c>
      <c r="B83" s="51"/>
    </row>
    <row r="84" spans="1:2" ht="12.75">
      <c r="A84" s="17" t="s">
        <v>86</v>
      </c>
      <c r="B84" s="51"/>
    </row>
    <row r="85" spans="1:2" ht="12.75">
      <c r="A85" s="17" t="s">
        <v>89</v>
      </c>
      <c r="B85" s="51"/>
    </row>
    <row r="86" spans="1:2" ht="12.75">
      <c r="A86" s="20" t="s">
        <v>64</v>
      </c>
      <c r="B86" s="51"/>
    </row>
    <row r="87" spans="1:2" ht="12.75">
      <c r="A87" s="20" t="s">
        <v>65</v>
      </c>
      <c r="B87" s="51"/>
    </row>
    <row r="88" spans="1:2" ht="12.75">
      <c r="A88" s="34" t="s">
        <v>22</v>
      </c>
      <c r="B88" s="52">
        <f>SUM(B80:B87)</f>
        <v>0</v>
      </c>
    </row>
    <row r="89" ht="12.75">
      <c r="B89" s="53"/>
    </row>
    <row r="90" spans="1:2" ht="12.75">
      <c r="A90" s="34" t="s">
        <v>88</v>
      </c>
      <c r="B90" s="52">
        <f>B77+B88</f>
        <v>0</v>
      </c>
    </row>
  </sheetData>
  <sheetProtection/>
  <mergeCells count="1">
    <mergeCell ref="B1:F1"/>
  </mergeCells>
  <printOptions/>
  <pageMargins left="0.75" right="0.75" top="1" bottom="1" header="0.5" footer="0.5"/>
  <pageSetup horizontalDpi="600" verticalDpi="600" orientation="portrait" r:id="rId4"/>
  <headerFooter alignWithMargins="0">
    <oddFooter>&amp;R&amp;"Arial,Bold"Restricted Confidential - Merck &amp;&amp; Co., Inc.
&amp;"Arial,Regular"Whitehouse Station, NJ USA</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GlobalHealthTrials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Emmanuelle Denis</dc:creator>
  <cp:keywords/>
  <dc:description/>
  <cp:lastModifiedBy>Tamzin Furtado</cp:lastModifiedBy>
  <cp:lastPrinted>2002-10-01T22:20:45Z</cp:lastPrinted>
  <dcterms:created xsi:type="dcterms:W3CDTF">2002-10-01T18:34:54Z</dcterms:created>
  <dcterms:modified xsi:type="dcterms:W3CDTF">2015-11-23T12:07:18Z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Code">
    <vt:lpwstr>RC</vt:lpwstr>
  </property>
</Properties>
</file>